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7170" windowWidth="28830" windowHeight="7230"/>
  </bookViews>
  <sheets>
    <sheet name="Adı Soyadı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" l="1"/>
  <c r="L18" i="2"/>
  <c r="M18" i="2"/>
  <c r="J18" i="2"/>
  <c r="J25" i="2"/>
  <c r="K25" i="2"/>
  <c r="L25" i="2"/>
  <c r="M25" i="2"/>
  <c r="O25" i="2"/>
  <c r="N23" i="2"/>
  <c r="P23" i="2" s="1"/>
  <c r="Q23" i="2" s="1"/>
  <c r="N21" i="2" l="1"/>
  <c r="P21" i="2" s="1"/>
  <c r="Q21" i="2" s="1"/>
  <c r="N22" i="2"/>
  <c r="P22" i="2" s="1"/>
  <c r="Q22" i="2" s="1"/>
  <c r="N24" i="2"/>
  <c r="P24" i="2" s="1"/>
  <c r="Q24" i="2" s="1"/>
  <c r="N20" i="2"/>
  <c r="O16" i="2"/>
  <c r="O17" i="2"/>
  <c r="N16" i="2"/>
  <c r="N17" i="2"/>
  <c r="O15" i="2"/>
  <c r="N15" i="2"/>
  <c r="O18" i="2" l="1"/>
  <c r="P20" i="2"/>
  <c r="N25" i="2"/>
  <c r="N18" i="2"/>
  <c r="Q17" i="2"/>
  <c r="P17" i="2"/>
  <c r="Q16" i="2"/>
  <c r="P16" i="2"/>
  <c r="P15" i="2"/>
  <c r="Q15" i="2"/>
  <c r="M30" i="2"/>
  <c r="L30" i="2"/>
  <c r="K30" i="2"/>
  <c r="J30" i="2"/>
  <c r="O29" i="2"/>
  <c r="N29" i="2"/>
  <c r="O28" i="2"/>
  <c r="N28" i="2"/>
  <c r="O27" i="2"/>
  <c r="N27" i="2"/>
  <c r="K32" i="2"/>
  <c r="J32" i="2"/>
  <c r="Q18" i="2" l="1"/>
  <c r="Q20" i="2"/>
  <c r="Q25" i="2" s="1"/>
  <c r="P25" i="2"/>
  <c r="P18" i="2"/>
  <c r="N30" i="2"/>
  <c r="O30" i="2"/>
  <c r="O32" i="2" s="1"/>
  <c r="Q29" i="2"/>
  <c r="Q28" i="2"/>
  <c r="P28" i="2"/>
  <c r="M32" i="2"/>
  <c r="P29" i="2"/>
  <c r="L32" i="2"/>
  <c r="N32" i="2"/>
  <c r="P27" i="2"/>
  <c r="Q27" i="2"/>
  <c r="Q30" i="2" l="1"/>
  <c r="P30" i="2"/>
  <c r="P32" i="2" s="1"/>
  <c r="Q32" i="2" l="1"/>
</calcChain>
</file>

<file path=xl/sharedStrings.xml><?xml version="1.0" encoding="utf-8"?>
<sst xmlns="http://schemas.openxmlformats.org/spreadsheetml/2006/main" count="85" uniqueCount="59">
  <si>
    <t>DERSİN KODU</t>
  </si>
  <si>
    <t>DERSİN ADI</t>
  </si>
  <si>
    <t>VERİLDİĞİ BÖLÜM/    BÖLÜMLER</t>
  </si>
  <si>
    <t>Lisans</t>
  </si>
  <si>
    <t>-</t>
  </si>
  <si>
    <t xml:space="preserve">Z </t>
  </si>
  <si>
    <t>FORM F</t>
  </si>
  <si>
    <t>T</t>
  </si>
  <si>
    <t>U</t>
  </si>
  <si>
    <t>K</t>
  </si>
  <si>
    <t>TEORİK</t>
  </si>
  <si>
    <t>UYGULAMA</t>
  </si>
  <si>
    <t>HAFTALIK DERS SAATİ VE KREDİSİ</t>
  </si>
  <si>
    <t>ÖĞRETİM ELEMANININ GİRDİĞİ GRUP SAYISI</t>
  </si>
  <si>
    <t>Çalışma Şekli</t>
  </si>
  <si>
    <t>Haftalık Zorunlu Ders Yükü</t>
  </si>
  <si>
    <t>PROGRAM TÜRÜ</t>
  </si>
  <si>
    <t>TOPLAM</t>
  </si>
  <si>
    <t>GENEL TOPLAM</t>
  </si>
  <si>
    <t>Bölüm</t>
  </si>
  <si>
    <t>Öğretim Yılı</t>
  </si>
  <si>
    <t>Dönem</t>
  </si>
  <si>
    <t>TEORİK VE UYGULAMA TOPLAMI</t>
  </si>
  <si>
    <t>Öğretim Elemanı Unvanı, Adı ve Soyadı</t>
  </si>
  <si>
    <t>ÖĞRETİM ELEMANININ GİRDİĞİ GRUPLARIN HAFTALIK TOPLAM SAATİ</t>
  </si>
  <si>
    <t xml:space="preserve">(**) Yüksek Lisans </t>
  </si>
  <si>
    <t>(**) Doktora</t>
  </si>
  <si>
    <t>ÖĞRETİM ELEMANININ HAFTALIK DERS YÜKÜ SAATİ TOPLAMI (*** )</t>
  </si>
  <si>
    <t>(**) Tez çalışmaları her öğrenci için ayrı ayrı eklenmeli ve tez çalışması yapılan öğrenci isimi yazılmalıdır.</t>
  </si>
  <si>
    <t>(***) Toplam ders yükü hesaplamasında, teorik derslerin katsayısı 1, uygulama derslerin kat sayısı 0,5 olarak hesaplanmaktadır.</t>
  </si>
  <si>
    <t>DERSİN AÇILAN GRUP SAYISI (*)</t>
  </si>
  <si>
    <t>(*) Bitirme projelerinde her öğrenci grubu için "teorik" sütunu altında 1 yazılmalı, "uygulama" sütunu boş bırakılmalıdır.</t>
  </si>
  <si>
    <t>Z: ZORUNLU /                          S: SEÇMELİ</t>
  </si>
  <si>
    <t>BİLGİSAYAR MÜHENDİSLİĞİ</t>
  </si>
  <si>
    <t>GÜZ</t>
  </si>
  <si>
    <t>TAM ZAMANLI</t>
  </si>
  <si>
    <t>Z</t>
  </si>
  <si>
    <t>CENG</t>
  </si>
  <si>
    <t>ISDD II</t>
  </si>
  <si>
    <t>IT</t>
  </si>
  <si>
    <t>MOHAMMED SHUKUR MAHMOOD</t>
  </si>
  <si>
    <t>2018-2019</t>
  </si>
  <si>
    <t>MECE</t>
  </si>
  <si>
    <t>INTRODUCTION TO SOMETHING</t>
  </si>
  <si>
    <t>ÖĞRENCİ SAYISI</t>
  </si>
  <si>
    <t>MERVE ALTIN</t>
  </si>
  <si>
    <t>VOLKAN TOK</t>
  </si>
  <si>
    <t>HAYDER FARİS</t>
  </si>
  <si>
    <t>FUNDAMENTALS OF ENGINEERING</t>
  </si>
  <si>
    <t>ELECTRONICS</t>
  </si>
  <si>
    <t>EE/ECE</t>
  </si>
  <si>
    <t>ENG 599</t>
  </si>
  <si>
    <t>ENG 111</t>
  </si>
  <si>
    <t>ENG 408</t>
  </si>
  <si>
    <t>ENG 555</t>
  </si>
  <si>
    <t>ENG 777</t>
  </si>
  <si>
    <t>ME</t>
  </si>
  <si>
    <t>IE</t>
  </si>
  <si>
    <t>Dr. Öğretim Üyesi Şahin SARI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</si>
</sst>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1"/>
      <color theme="1"/>
      <name val="Arial"/>
      <family val="2"/>
      <charset val="162"/>
    </font>
    <font>
      <sz val="36"/>
      <color theme="0" tint="-0.34998626667073579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4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8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center"/>
    </xf>
    <xf numFmtId="0" fontId="9" fillId="5" borderId="0" xfId="0" applyFont="1" applyFill="1" applyAlignment="1"/>
    <xf numFmtId="0" fontId="6" fillId="3" borderId="5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right"/>
    </xf>
    <xf numFmtId="0" fontId="8" fillId="6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96631</xdr:colOff>
      <xdr:row>0</xdr:row>
      <xdr:rowOff>96631</xdr:rowOff>
    </xdr:from>
    <xdr:to>
      <xdr:col>0</xdr:col>
      <xdr:colOff>649081</xdr:colOff>
      <xdr:row>3</xdr:row>
      <xdr:rowOff>65051</xdr:rowOff>
    </xdr:to>
    <xdr:pic>
      <xdr:nvPicPr>
        <xdr:cNvPr id="3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31" y="96631"/>
          <a:ext cx="552450" cy="548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R38"/>
  <sheetViews>
    <sheetView tabSelected="1" zoomScale="69" zoomScaleNormal="69" workbookViewId="0">
      <selection activeCell="P6" sqref="P6"/>
    </sheetView>
  </sheetViews>
  <sheetFormatPr defaultRowHeight="15" x14ac:dyDescent="0.25"/>
  <cols>
    <col min="1" max="1" width="20.7109375" customWidth="1"/>
    <col min="2" max="2" width="13.140625" customWidth="1"/>
    <col min="3" max="3" width="49.42578125" customWidth="1"/>
    <col min="4" max="6" width="3.85546875" customWidth="1"/>
    <col min="7" max="7" width="12.28515625" customWidth="1"/>
    <col min="8" max="8" width="13.28515625" customWidth="1"/>
    <col min="9" max="9" width="17.5703125" customWidth="1"/>
    <col min="10" max="10" width="9" bestFit="1" customWidth="1"/>
    <col min="11" max="11" width="13.42578125" bestFit="1" customWidth="1"/>
    <col min="12" max="12" width="9.28515625" bestFit="1" customWidth="1"/>
    <col min="13" max="13" width="13.42578125" bestFit="1" customWidth="1"/>
    <col min="14" max="14" width="9.28515625" bestFit="1" customWidth="1"/>
    <col min="15" max="15" width="13.42578125" bestFit="1" customWidth="1"/>
    <col min="16" max="16" width="14.7109375" customWidth="1"/>
    <col min="17" max="17" width="15.5703125" customWidth="1"/>
    <col min="18" max="18" width="16.28515625" customWidth="1"/>
  </cols>
  <sheetData>
    <row r="5" spans="1:18" ht="18.75" customHeight="1" x14ac:dyDescent="0.3">
      <c r="A5" s="35" t="s">
        <v>19</v>
      </c>
      <c r="B5" s="62" t="s">
        <v>33</v>
      </c>
      <c r="C5" s="62"/>
      <c r="D5" s="4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4" t="s">
        <v>6</v>
      </c>
    </row>
    <row r="6" spans="1:18" ht="18.75" customHeight="1" x14ac:dyDescent="0.25">
      <c r="A6" s="35" t="s">
        <v>20</v>
      </c>
      <c r="B6" s="62" t="s">
        <v>41</v>
      </c>
      <c r="C6" s="62"/>
      <c r="D6" s="4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8.75" customHeight="1" x14ac:dyDescent="0.25">
      <c r="A7" s="35" t="s">
        <v>21</v>
      </c>
      <c r="B7" s="62" t="s">
        <v>34</v>
      </c>
      <c r="C7" s="62"/>
      <c r="D7" s="4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1"/>
      <c r="B8" s="45"/>
      <c r="C8" s="46"/>
      <c r="D8" s="4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45.75" customHeight="1" x14ac:dyDescent="0.65">
      <c r="A9" s="36" t="s">
        <v>23</v>
      </c>
      <c r="B9" s="62" t="s">
        <v>58</v>
      </c>
      <c r="C9" s="62"/>
      <c r="D9" s="43"/>
      <c r="E9" s="5"/>
      <c r="F9" s="5"/>
      <c r="G9" s="5"/>
      <c r="H9" s="5"/>
      <c r="I9" s="40"/>
      <c r="J9" s="40"/>
      <c r="K9" s="40"/>
      <c r="L9" s="40"/>
      <c r="M9" s="40"/>
      <c r="N9" s="40"/>
      <c r="O9" s="40"/>
      <c r="P9" s="5"/>
      <c r="Q9" s="5"/>
      <c r="R9" s="5"/>
    </row>
    <row r="10" spans="1:18" ht="23.25" customHeight="1" x14ac:dyDescent="0.25">
      <c r="A10" s="35" t="s">
        <v>14</v>
      </c>
      <c r="B10" s="62" t="s">
        <v>35</v>
      </c>
      <c r="C10" s="62"/>
      <c r="D10" s="4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33.75" customHeight="1" x14ac:dyDescent="0.25">
      <c r="A11" s="36" t="s">
        <v>15</v>
      </c>
      <c r="B11" s="62">
        <v>10</v>
      </c>
      <c r="C11" s="62"/>
      <c r="D11" s="43"/>
      <c r="E11" s="5"/>
      <c r="F11" s="5"/>
      <c r="G11" s="5"/>
      <c r="H11" s="5"/>
      <c r="I11" s="5"/>
      <c r="J11" s="5"/>
      <c r="Q11" s="5"/>
      <c r="R11" s="5"/>
    </row>
    <row r="12" spans="1:18" ht="15.75" x14ac:dyDescent="0.25">
      <c r="A12" s="6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ht="63" customHeight="1" x14ac:dyDescent="0.25">
      <c r="A13" s="54" t="s">
        <v>16</v>
      </c>
      <c r="B13" s="54" t="s">
        <v>0</v>
      </c>
      <c r="C13" s="54" t="s">
        <v>1</v>
      </c>
      <c r="D13" s="56" t="s">
        <v>12</v>
      </c>
      <c r="E13" s="61"/>
      <c r="F13" s="57"/>
      <c r="G13" s="54" t="s">
        <v>44</v>
      </c>
      <c r="H13" s="54" t="s">
        <v>2</v>
      </c>
      <c r="I13" s="54" t="s">
        <v>32</v>
      </c>
      <c r="J13" s="56" t="s">
        <v>30</v>
      </c>
      <c r="K13" s="57"/>
      <c r="L13" s="56" t="s">
        <v>13</v>
      </c>
      <c r="M13" s="57"/>
      <c r="N13" s="58" t="s">
        <v>24</v>
      </c>
      <c r="O13" s="59"/>
      <c r="P13" s="60"/>
      <c r="Q13" s="50" t="s">
        <v>27</v>
      </c>
    </row>
    <row r="14" spans="1:18" ht="51" customHeight="1" x14ac:dyDescent="0.25">
      <c r="A14" s="55"/>
      <c r="B14" s="55"/>
      <c r="C14" s="55"/>
      <c r="D14" s="37" t="s">
        <v>7</v>
      </c>
      <c r="E14" s="37" t="s">
        <v>8</v>
      </c>
      <c r="F14" s="37" t="s">
        <v>9</v>
      </c>
      <c r="G14" s="55"/>
      <c r="H14" s="55"/>
      <c r="I14" s="55"/>
      <c r="J14" s="37" t="s">
        <v>10</v>
      </c>
      <c r="K14" s="37" t="s">
        <v>11</v>
      </c>
      <c r="L14" s="37" t="s">
        <v>10</v>
      </c>
      <c r="M14" s="37" t="s">
        <v>11</v>
      </c>
      <c r="N14" s="34" t="s">
        <v>10</v>
      </c>
      <c r="O14" s="34" t="s">
        <v>11</v>
      </c>
      <c r="P14" s="34" t="s">
        <v>22</v>
      </c>
      <c r="Q14" s="51"/>
    </row>
    <row r="15" spans="1:18" ht="27.75" customHeight="1" x14ac:dyDescent="0.25">
      <c r="A15" s="52" t="s">
        <v>3</v>
      </c>
      <c r="B15" s="8" t="s">
        <v>52</v>
      </c>
      <c r="C15" s="9" t="s">
        <v>48</v>
      </c>
      <c r="D15" s="8">
        <v>3</v>
      </c>
      <c r="E15" s="8">
        <v>2</v>
      </c>
      <c r="F15" s="8">
        <v>3</v>
      </c>
      <c r="G15" s="8">
        <v>25</v>
      </c>
      <c r="H15" s="9" t="s">
        <v>56</v>
      </c>
      <c r="I15" s="8" t="s">
        <v>36</v>
      </c>
      <c r="J15" s="8">
        <v>1</v>
      </c>
      <c r="K15" s="8">
        <v>1</v>
      </c>
      <c r="L15" s="8">
        <v>1</v>
      </c>
      <c r="M15" s="8">
        <v>1</v>
      </c>
      <c r="N15" s="8">
        <f>D15*L15</f>
        <v>3</v>
      </c>
      <c r="O15" s="8">
        <f>E15*M15</f>
        <v>2</v>
      </c>
      <c r="P15" s="8">
        <f>N15+O15</f>
        <v>5</v>
      </c>
      <c r="Q15" s="8">
        <f>N15+(O15/2)</f>
        <v>4</v>
      </c>
    </row>
    <row r="16" spans="1:18" ht="27.75" customHeight="1" x14ac:dyDescent="0.25">
      <c r="A16" s="53"/>
      <c r="B16" s="8" t="s">
        <v>53</v>
      </c>
      <c r="C16" s="9" t="s">
        <v>38</v>
      </c>
      <c r="D16" s="8">
        <v>1</v>
      </c>
      <c r="E16" s="8">
        <v>0</v>
      </c>
      <c r="F16" s="8">
        <v>1</v>
      </c>
      <c r="G16" s="8">
        <v>3</v>
      </c>
      <c r="H16" s="9" t="s">
        <v>37</v>
      </c>
      <c r="I16" s="8" t="s">
        <v>36</v>
      </c>
      <c r="J16" s="8">
        <v>1</v>
      </c>
      <c r="K16" s="8">
        <v>0</v>
      </c>
      <c r="L16" s="8">
        <v>1</v>
      </c>
      <c r="M16" s="8">
        <v>0</v>
      </c>
      <c r="N16" s="8">
        <f t="shared" ref="N16:N17" si="0">D16*L16</f>
        <v>1</v>
      </c>
      <c r="O16" s="8">
        <f t="shared" ref="O16:O17" si="1">E16*M16</f>
        <v>0</v>
      </c>
      <c r="P16" s="8">
        <f t="shared" ref="P16:P17" si="2">N16+O16</f>
        <v>1</v>
      </c>
      <c r="Q16" s="8">
        <f t="shared" ref="Q16:Q17" si="3">N16+(O16/2)</f>
        <v>1</v>
      </c>
    </row>
    <row r="17" spans="1:17" ht="27.75" customHeight="1" x14ac:dyDescent="0.25">
      <c r="A17" s="53"/>
      <c r="B17" s="10"/>
      <c r="C17" s="11"/>
      <c r="D17" s="10"/>
      <c r="E17" s="10"/>
      <c r="F17" s="10"/>
      <c r="G17" s="10"/>
      <c r="H17" s="9"/>
      <c r="I17" s="8"/>
      <c r="J17" s="8">
        <v>0</v>
      </c>
      <c r="K17" s="8">
        <v>0</v>
      </c>
      <c r="L17" s="8">
        <v>0</v>
      </c>
      <c r="M17" s="8">
        <v>0</v>
      </c>
      <c r="N17" s="8">
        <f t="shared" si="0"/>
        <v>0</v>
      </c>
      <c r="O17" s="8">
        <f t="shared" si="1"/>
        <v>0</v>
      </c>
      <c r="P17" s="8">
        <f t="shared" si="2"/>
        <v>0</v>
      </c>
      <c r="Q17" s="8">
        <f t="shared" si="3"/>
        <v>0</v>
      </c>
    </row>
    <row r="18" spans="1:17" ht="25.5" customHeight="1" x14ac:dyDescent="0.25">
      <c r="A18" s="12"/>
      <c r="B18" s="13"/>
      <c r="C18" s="14"/>
      <c r="D18" s="13"/>
      <c r="E18" s="13"/>
      <c r="F18" s="13"/>
      <c r="G18" s="15"/>
      <c r="H18" s="5"/>
      <c r="I18" s="16" t="s">
        <v>17</v>
      </c>
      <c r="J18" s="17">
        <f>SUM(J15:J17)</f>
        <v>2</v>
      </c>
      <c r="K18" s="17">
        <f t="shared" ref="K18:Q18" si="4">SUM(K15:K17)</f>
        <v>1</v>
      </c>
      <c r="L18" s="17">
        <f t="shared" si="4"/>
        <v>2</v>
      </c>
      <c r="M18" s="17">
        <f t="shared" si="4"/>
        <v>1</v>
      </c>
      <c r="N18" s="17">
        <f t="shared" si="4"/>
        <v>4</v>
      </c>
      <c r="O18" s="17">
        <f t="shared" si="4"/>
        <v>2</v>
      </c>
      <c r="P18" s="17">
        <f t="shared" si="4"/>
        <v>6</v>
      </c>
      <c r="Q18" s="17">
        <f t="shared" si="4"/>
        <v>5</v>
      </c>
    </row>
    <row r="19" spans="1:17" ht="15.75" x14ac:dyDescent="0.25">
      <c r="A19" s="18"/>
      <c r="B19" s="18"/>
      <c r="C19" s="19"/>
      <c r="D19" s="19"/>
      <c r="E19" s="19"/>
      <c r="F19" s="19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2"/>
    </row>
    <row r="20" spans="1:17" ht="29.25" customHeight="1" x14ac:dyDescent="0.25">
      <c r="A20" s="52" t="s">
        <v>25</v>
      </c>
      <c r="B20" s="23" t="s">
        <v>54</v>
      </c>
      <c r="C20" s="24" t="s">
        <v>43</v>
      </c>
      <c r="D20" s="23">
        <v>3</v>
      </c>
      <c r="E20" s="23">
        <v>0</v>
      </c>
      <c r="F20" s="23">
        <v>3</v>
      </c>
      <c r="G20" s="23">
        <v>25</v>
      </c>
      <c r="H20" s="24" t="s">
        <v>42</v>
      </c>
      <c r="I20" s="23" t="s">
        <v>5</v>
      </c>
      <c r="J20" s="23">
        <v>1</v>
      </c>
      <c r="K20" s="23">
        <v>0</v>
      </c>
      <c r="L20" s="23">
        <v>1</v>
      </c>
      <c r="M20" s="23">
        <v>0</v>
      </c>
      <c r="N20" s="8">
        <f>D20*L20</f>
        <v>3</v>
      </c>
      <c r="O20" s="8">
        <v>0</v>
      </c>
      <c r="P20" s="8">
        <f>N20+O20</f>
        <v>3</v>
      </c>
      <c r="Q20" s="8">
        <f>P20</f>
        <v>3</v>
      </c>
    </row>
    <row r="21" spans="1:17" ht="29.25" customHeight="1" x14ac:dyDescent="0.25">
      <c r="A21" s="53"/>
      <c r="B21" s="8" t="s">
        <v>51</v>
      </c>
      <c r="C21" s="9" t="s">
        <v>40</v>
      </c>
      <c r="D21" s="8">
        <v>1</v>
      </c>
      <c r="E21" s="8">
        <v>0</v>
      </c>
      <c r="F21" s="8">
        <v>1</v>
      </c>
      <c r="G21" s="8">
        <v>1</v>
      </c>
      <c r="H21" s="9" t="s">
        <v>39</v>
      </c>
      <c r="I21" s="8" t="s">
        <v>5</v>
      </c>
      <c r="J21" s="23">
        <v>1</v>
      </c>
      <c r="K21" s="23">
        <v>0</v>
      </c>
      <c r="L21" s="23">
        <v>1</v>
      </c>
      <c r="M21" s="23">
        <v>0</v>
      </c>
      <c r="N21" s="8">
        <f t="shared" ref="N21:N24" si="5">D21*L21</f>
        <v>1</v>
      </c>
      <c r="O21" s="8">
        <v>0</v>
      </c>
      <c r="P21" s="8">
        <f t="shared" ref="P21:P24" si="6">N21+O21</f>
        <v>1</v>
      </c>
      <c r="Q21" s="8">
        <f t="shared" ref="Q21:Q24" si="7">P21</f>
        <v>1</v>
      </c>
    </row>
    <row r="22" spans="1:17" ht="29.25" customHeight="1" x14ac:dyDescent="0.25">
      <c r="A22" s="53"/>
      <c r="B22" s="8" t="s">
        <v>51</v>
      </c>
      <c r="C22" s="9" t="s">
        <v>47</v>
      </c>
      <c r="D22" s="8">
        <v>1</v>
      </c>
      <c r="E22" s="8">
        <v>0</v>
      </c>
      <c r="F22" s="8">
        <v>1</v>
      </c>
      <c r="G22" s="8">
        <v>1</v>
      </c>
      <c r="H22" s="9" t="s">
        <v>39</v>
      </c>
      <c r="I22" s="8" t="s">
        <v>5</v>
      </c>
      <c r="J22" s="23">
        <v>1</v>
      </c>
      <c r="K22" s="23">
        <v>0</v>
      </c>
      <c r="L22" s="23">
        <v>1</v>
      </c>
      <c r="M22" s="23">
        <v>0</v>
      </c>
      <c r="N22" s="8">
        <f t="shared" si="5"/>
        <v>1</v>
      </c>
      <c r="O22" s="8">
        <v>0</v>
      </c>
      <c r="P22" s="8">
        <f t="shared" si="6"/>
        <v>1</v>
      </c>
      <c r="Q22" s="8">
        <f t="shared" si="7"/>
        <v>1</v>
      </c>
    </row>
    <row r="23" spans="1:17" ht="29.25" customHeight="1" x14ac:dyDescent="0.25">
      <c r="A23" s="53"/>
      <c r="B23" s="8" t="s">
        <v>51</v>
      </c>
      <c r="C23" s="9" t="s">
        <v>46</v>
      </c>
      <c r="D23" s="8">
        <v>1</v>
      </c>
      <c r="E23" s="8">
        <v>0</v>
      </c>
      <c r="F23" s="8">
        <v>1</v>
      </c>
      <c r="G23" s="8">
        <v>1</v>
      </c>
      <c r="H23" s="9" t="s">
        <v>57</v>
      </c>
      <c r="I23" s="8" t="s">
        <v>5</v>
      </c>
      <c r="J23" s="23">
        <v>1</v>
      </c>
      <c r="K23" s="23">
        <v>0</v>
      </c>
      <c r="L23" s="23">
        <v>1</v>
      </c>
      <c r="M23" s="23">
        <v>0</v>
      </c>
      <c r="N23" s="8">
        <f t="shared" ref="N23" si="8">D23*L23</f>
        <v>1</v>
      </c>
      <c r="O23" s="8">
        <v>0</v>
      </c>
      <c r="P23" s="8">
        <f t="shared" ref="P23" si="9">N23+O23</f>
        <v>1</v>
      </c>
      <c r="Q23" s="8">
        <f t="shared" ref="Q23" si="10">P23</f>
        <v>1</v>
      </c>
    </row>
    <row r="24" spans="1:17" ht="29.25" customHeight="1" x14ac:dyDescent="0.25">
      <c r="A24" s="47"/>
      <c r="B24" s="8" t="s">
        <v>51</v>
      </c>
      <c r="C24" s="9" t="s">
        <v>45</v>
      </c>
      <c r="D24" s="8">
        <v>1</v>
      </c>
      <c r="E24" s="8">
        <v>0</v>
      </c>
      <c r="F24" s="8">
        <v>1</v>
      </c>
      <c r="G24" s="8">
        <v>1</v>
      </c>
      <c r="H24" s="9" t="s">
        <v>37</v>
      </c>
      <c r="I24" s="8" t="s">
        <v>5</v>
      </c>
      <c r="J24" s="23">
        <v>1</v>
      </c>
      <c r="K24" s="23">
        <v>0</v>
      </c>
      <c r="L24" s="23">
        <v>1</v>
      </c>
      <c r="M24" s="23">
        <v>0</v>
      </c>
      <c r="N24" s="8">
        <f t="shared" si="5"/>
        <v>1</v>
      </c>
      <c r="O24" s="8">
        <v>0</v>
      </c>
      <c r="P24" s="8">
        <f t="shared" si="6"/>
        <v>1</v>
      </c>
      <c r="Q24" s="8">
        <f t="shared" si="7"/>
        <v>1</v>
      </c>
    </row>
    <row r="25" spans="1:17" ht="27.75" customHeight="1" x14ac:dyDescent="0.25">
      <c r="A25" s="25"/>
      <c r="B25" s="25"/>
      <c r="C25" s="26"/>
      <c r="D25" s="25"/>
      <c r="E25" s="25"/>
      <c r="F25" s="25"/>
      <c r="G25" s="27"/>
      <c r="H25" s="5"/>
      <c r="I25" s="16" t="s">
        <v>17</v>
      </c>
      <c r="J25" s="17">
        <f t="shared" ref="J25:Q25" si="11">SUM(J20:J24)</f>
        <v>5</v>
      </c>
      <c r="K25" s="17">
        <f t="shared" si="11"/>
        <v>0</v>
      </c>
      <c r="L25" s="17">
        <f t="shared" si="11"/>
        <v>5</v>
      </c>
      <c r="M25" s="17">
        <f t="shared" si="11"/>
        <v>0</v>
      </c>
      <c r="N25" s="17">
        <f t="shared" si="11"/>
        <v>7</v>
      </c>
      <c r="O25" s="17">
        <f t="shared" si="11"/>
        <v>0</v>
      </c>
      <c r="P25" s="17">
        <f t="shared" si="11"/>
        <v>7</v>
      </c>
      <c r="Q25" s="17">
        <f t="shared" si="11"/>
        <v>7</v>
      </c>
    </row>
    <row r="26" spans="1:17" ht="15.75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2"/>
    </row>
    <row r="27" spans="1:17" ht="16.5" customHeight="1" x14ac:dyDescent="0.25">
      <c r="A27" s="47" t="s">
        <v>26</v>
      </c>
      <c r="B27" s="23" t="s">
        <v>55</v>
      </c>
      <c r="C27" s="24" t="s">
        <v>49</v>
      </c>
      <c r="D27" s="23">
        <v>3</v>
      </c>
      <c r="E27" s="23">
        <v>0</v>
      </c>
      <c r="F27" s="23">
        <v>3</v>
      </c>
      <c r="G27" s="23">
        <v>4</v>
      </c>
      <c r="H27" s="23" t="s">
        <v>50</v>
      </c>
      <c r="I27" s="23" t="s">
        <v>36</v>
      </c>
      <c r="J27" s="23">
        <v>1</v>
      </c>
      <c r="K27" s="23">
        <v>0</v>
      </c>
      <c r="L27" s="23">
        <v>1</v>
      </c>
      <c r="M27" s="23">
        <v>0</v>
      </c>
      <c r="N27" s="8">
        <f t="shared" ref="N27:O29" si="12">D27*L27</f>
        <v>3</v>
      </c>
      <c r="O27" s="8">
        <f t="shared" si="12"/>
        <v>0</v>
      </c>
      <c r="P27" s="8">
        <f>N27+O27</f>
        <v>3</v>
      </c>
      <c r="Q27" s="8">
        <f>N27+O27*0.5</f>
        <v>3</v>
      </c>
    </row>
    <row r="28" spans="1:17" ht="16.5" customHeight="1" x14ac:dyDescent="0.25">
      <c r="A28" s="48"/>
      <c r="B28" s="8" t="s">
        <v>4</v>
      </c>
      <c r="C28" s="9" t="s">
        <v>4</v>
      </c>
      <c r="D28" s="23">
        <v>0</v>
      </c>
      <c r="E28" s="23">
        <v>0</v>
      </c>
      <c r="F28" s="23">
        <v>0</v>
      </c>
      <c r="G28" s="8" t="s">
        <v>4</v>
      </c>
      <c r="H28" s="8" t="s">
        <v>4</v>
      </c>
      <c r="I28" s="8" t="s">
        <v>4</v>
      </c>
      <c r="J28" s="8">
        <v>0</v>
      </c>
      <c r="K28" s="8">
        <v>0</v>
      </c>
      <c r="L28" s="8">
        <v>0</v>
      </c>
      <c r="M28" s="8">
        <v>0</v>
      </c>
      <c r="N28" s="8">
        <f t="shared" si="12"/>
        <v>0</v>
      </c>
      <c r="O28" s="8">
        <f t="shared" si="12"/>
        <v>0</v>
      </c>
      <c r="P28" s="8">
        <f>N28+O28</f>
        <v>0</v>
      </c>
      <c r="Q28" s="8">
        <f>N28+O28*0.5</f>
        <v>0</v>
      </c>
    </row>
    <row r="29" spans="1:17" ht="16.5" customHeight="1" x14ac:dyDescent="0.25">
      <c r="A29" s="48"/>
      <c r="B29" s="8" t="s">
        <v>4</v>
      </c>
      <c r="C29" s="9" t="s">
        <v>4</v>
      </c>
      <c r="D29" s="23">
        <v>0</v>
      </c>
      <c r="E29" s="23">
        <v>0</v>
      </c>
      <c r="F29" s="23">
        <v>0</v>
      </c>
      <c r="G29" s="8" t="s">
        <v>4</v>
      </c>
      <c r="H29" s="8" t="s">
        <v>4</v>
      </c>
      <c r="I29" s="8" t="s">
        <v>4</v>
      </c>
      <c r="J29" s="8">
        <v>0</v>
      </c>
      <c r="K29" s="8">
        <v>0</v>
      </c>
      <c r="L29" s="8">
        <v>0</v>
      </c>
      <c r="M29" s="8">
        <v>0</v>
      </c>
      <c r="N29" s="8">
        <f t="shared" si="12"/>
        <v>0</v>
      </c>
      <c r="O29" s="8">
        <f t="shared" si="12"/>
        <v>0</v>
      </c>
      <c r="P29" s="8">
        <f>N29+O29</f>
        <v>0</v>
      </c>
      <c r="Q29" s="8">
        <f>N29+O29*0.5</f>
        <v>0</v>
      </c>
    </row>
    <row r="30" spans="1:17" ht="27" customHeight="1" x14ac:dyDescent="0.25">
      <c r="A30" s="28"/>
      <c r="B30" s="25"/>
      <c r="C30" s="26"/>
      <c r="D30" s="25"/>
      <c r="E30" s="25"/>
      <c r="F30" s="25"/>
      <c r="G30" s="25"/>
      <c r="H30" s="5"/>
      <c r="I30" s="16" t="s">
        <v>17</v>
      </c>
      <c r="J30" s="29">
        <f>J27+J28+J29</f>
        <v>1</v>
      </c>
      <c r="K30" s="29">
        <f t="shared" ref="K30:Q30" si="13">K27+K28+K29</f>
        <v>0</v>
      </c>
      <c r="L30" s="29">
        <f t="shared" si="13"/>
        <v>1</v>
      </c>
      <c r="M30" s="29">
        <f t="shared" si="13"/>
        <v>0</v>
      </c>
      <c r="N30" s="29">
        <f t="shared" si="13"/>
        <v>3</v>
      </c>
      <c r="O30" s="29">
        <f t="shared" si="13"/>
        <v>0</v>
      </c>
      <c r="P30" s="29">
        <f t="shared" si="13"/>
        <v>3</v>
      </c>
      <c r="Q30" s="29">
        <f t="shared" si="13"/>
        <v>3</v>
      </c>
    </row>
    <row r="31" spans="1:17" ht="15.75" x14ac:dyDescent="0.25">
      <c r="A31" s="25"/>
      <c r="B31" s="25"/>
      <c r="C31" s="26"/>
      <c r="D31" s="25"/>
      <c r="E31" s="25"/>
      <c r="F31" s="25"/>
      <c r="G31" s="30"/>
      <c r="H31" s="31"/>
      <c r="I31" s="31"/>
      <c r="J31" s="32"/>
      <c r="K31" s="32"/>
      <c r="L31" s="32"/>
      <c r="M31" s="32"/>
      <c r="N31" s="32"/>
      <c r="O31" s="32"/>
      <c r="P31" s="33"/>
      <c r="Q31" s="33"/>
    </row>
    <row r="32" spans="1:17" ht="23.25" customHeight="1" x14ac:dyDescent="0.25">
      <c r="A32" s="5"/>
      <c r="B32" s="5"/>
      <c r="C32" s="5"/>
      <c r="D32" s="5"/>
      <c r="E32" s="5"/>
      <c r="F32" s="5"/>
      <c r="G32" s="5"/>
      <c r="H32" s="49" t="s">
        <v>18</v>
      </c>
      <c r="I32" s="49"/>
      <c r="J32" s="3">
        <f t="shared" ref="J32:Q32" si="14">J18+J25+J30</f>
        <v>8</v>
      </c>
      <c r="K32" s="3">
        <f t="shared" si="14"/>
        <v>1</v>
      </c>
      <c r="L32" s="3">
        <f t="shared" si="14"/>
        <v>8</v>
      </c>
      <c r="M32" s="3">
        <f t="shared" si="14"/>
        <v>1</v>
      </c>
      <c r="N32" s="3">
        <f t="shared" si="14"/>
        <v>14</v>
      </c>
      <c r="O32" s="3">
        <f t="shared" si="14"/>
        <v>2</v>
      </c>
      <c r="P32" s="3">
        <f t="shared" si="14"/>
        <v>16</v>
      </c>
      <c r="Q32" s="3">
        <f t="shared" si="14"/>
        <v>15</v>
      </c>
    </row>
    <row r="33" spans="1:18" ht="15.75" x14ac:dyDescent="0.25">
      <c r="A33" s="2"/>
      <c r="B33" s="5"/>
      <c r="C33" s="5"/>
      <c r="D33" s="5"/>
      <c r="E33" s="5"/>
      <c r="F33" s="5"/>
      <c r="G33" s="5"/>
      <c r="H33" s="5"/>
      <c r="I33" s="38"/>
      <c r="J33" s="38"/>
      <c r="K33" s="39"/>
      <c r="L33" s="39"/>
      <c r="M33" s="39"/>
      <c r="N33" s="39"/>
      <c r="O33" s="39"/>
      <c r="P33" s="39"/>
      <c r="Q33" s="39"/>
      <c r="R33" s="39"/>
    </row>
    <row r="34" spans="1:18" ht="21" customHeight="1" x14ac:dyDescent="0.25">
      <c r="A34" s="2" t="s">
        <v>31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21" customHeight="1" x14ac:dyDescent="0.25">
      <c r="A35" s="5" t="s">
        <v>28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21" customHeight="1" x14ac:dyDescent="0.25">
      <c r="A36" s="5" t="s">
        <v>29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mergeCells count="21">
    <mergeCell ref="B11:C11"/>
    <mergeCell ref="B5:C5"/>
    <mergeCell ref="B6:C6"/>
    <mergeCell ref="B7:C7"/>
    <mergeCell ref="B9:C9"/>
    <mergeCell ref="B10:C10"/>
    <mergeCell ref="A27:A29"/>
    <mergeCell ref="H32:I32"/>
    <mergeCell ref="Q13:Q14"/>
    <mergeCell ref="A15:A17"/>
    <mergeCell ref="A20:A24"/>
    <mergeCell ref="G13:G14"/>
    <mergeCell ref="H13:H14"/>
    <mergeCell ref="I13:I14"/>
    <mergeCell ref="J13:K13"/>
    <mergeCell ref="L13:M13"/>
    <mergeCell ref="N13:P13"/>
    <mergeCell ref="D13:F13"/>
    <mergeCell ref="A13:A14"/>
    <mergeCell ref="B13:B14"/>
    <mergeCell ref="C13:C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Adı Soyadı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Dilek Özgör</dc:creator>
  <cp:lastModifiedBy>Hakan</cp:lastModifiedBy>
  <cp:lastPrinted>2016-05-10T12:21:20Z</cp:lastPrinted>
  <dcterms:created xsi:type="dcterms:W3CDTF">2016-04-19T10:30:53Z</dcterms:created>
  <dcterms:modified xsi:type="dcterms:W3CDTF">2019-02-28T06:47:07Z</dcterms:modified>
</cp:coreProperties>
</file>